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13860" activeTab="0"/>
  </bookViews>
  <sheets>
    <sheet name="Plan1" sheetId="1" r:id="rId1"/>
  </sheets>
  <definedNames/>
  <calcPr fullCalcOnLoad="1"/>
</workbook>
</file>

<file path=xl/sharedStrings.xml><?xml version="1.0" encoding="utf-8"?>
<sst xmlns="http://schemas.openxmlformats.org/spreadsheetml/2006/main" count="109" uniqueCount="74">
  <si>
    <t>COMPANHIA ITUANA DE SANEAMENTO CIS
CNPJ: 26.938.926/0001-16</t>
  </si>
  <si>
    <t>DIGITAÇÃO ELETRÔNICA DA PROPOSTA</t>
  </si>
  <si>
    <t>PREGÃO PRESENCIAL</t>
  </si>
  <si>
    <t>SEQUENCIA: 29</t>
  </si>
  <si>
    <t>Data Abertura: 07/05/2018 Hrs: 09:00</t>
  </si>
  <si>
    <t>Local Entrega: CENTRO ADM. MUNIC. SL. LICITAÇÕES - ANDAR TÉRREO, AV.ITU 400 ANOS, 111 - BAIRRO ITU NOVO CENTRO - SALA DE LICITAÇÕES - ANDAR TÉRREO</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</si>
  <si>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</si>
  <si>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</si>
  <si>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</si>
  <si>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</si>
  <si>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</si>
  <si>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</si>
  <si>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</si>
  <si>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</si>
  <si>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</si>
  <si>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</si>
  <si>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</si>
  <si>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</si>
  <si>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</si>
  <si>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</si>
  <si>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</si>
  <si>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Luvas em látex- procedimento, 100% natural, não estéril, ambidestras, resistentes, com tensão de ruptura mínima, atendendo ao padrão 1.5 AQL
Totalmente impermeável á água e a outros fluídos.
Caixa com 50 pares. TAM P/M/G/GG</t>
  </si>
  <si>
    <t>CX</t>
  </si>
  <si>
    <t>Luva de borracha nitrílica, com forro flocado de algodão, punho reto com 36 cm de comprimento. Anti-alérgica, antiderrapante na palma, face palmar dos dedos e ponta dos dedos. Altamente resistente a produtos químicos, possuindo excelente resistência mecânica a rasgo, perfuração e cortes. TAM P/M/G/GG</t>
  </si>
  <si>
    <t>PAR</t>
  </si>
  <si>
    <t>Luva de Proteção contra agentes térmicos e mecânicos - confeccionada em malha dupla tipo grafatex, parte externa tricotada em fios de aramida e parte interna em fios de algodão, acabamento final de aramida, comprimento de 40 cm. Para temperatura de 120ºC. TAM P/M/G/GG</t>
  </si>
  <si>
    <t>Luva de segurança confeccionada em suporte têxtil de Algodão, revestimento externo em policloreto de vinila (PVC), impermeável, cor verde e acabamento antiderrapante tipo areia, na região palmar, ponta dos dedos e dorso. Comprimento 36cm. TAM P/M/G/GG</t>
  </si>
  <si>
    <t>Luva de Segurança Antitérmica , proteção para 800°C - confeccionada em tecido de fio de sílica altamente texturizado, revestido com uma camada de vermiculite, forrada com tecido de algodão flanelado anti-chamas. Comprimento -aproximado 32cm. TAM P/M/G/GG</t>
  </si>
  <si>
    <t>Luva de Segurança confeccionada em raspa, tipo Groupon (primeira linha), cano médio/ 20cm (antebraço), com reforço interno em raspa na palma e face palmar dos dedos, reforço externo em raspa entre os dedos e polegar e indicador, para proteção contra agentes abrasivos e escoriantes. TAM P/M/G/GG</t>
  </si>
  <si>
    <t>Respirador purificador de ar tipo peça semifacial, com corpo que conjuga suporte em material plástico rígido e o restante da peça facial em elastômero sintético, com tonalidades diferentes de acordo com o tamanho da peça. Nas laterais do corpo das peças, encontram-se localizados dois dispositivos plásticos, um de cada lado, dotados, em sua parte dianteira, de um encaixe tipo baioneta e de um anel de borracha, onde são fixados os filtros químicos, combinados e para partículas com encaixe tipo baioneta ou a base de fixação para utilização dos filtros para partículas planos. Na parte traseira de cada um dos dispositivos, encontra-se fixada uma válvula de inalação. O respirador possui, em sua parte central, uma válvula de exalação. O respirador é dotado de um suporte de material plástico rígido , fixado na parte frontal de seu corpo através de dois botões e do envoltório da válvula de exalação, por encaixe tipo pressão. Este suporte, que também atua como cobertura (tampa) da válvula de exalação, possui quatro aberturas em suas laterais, duas superiores e duas inferiores, através das quais passam as pontas de dois tirantes elásticos ajustáveis, que deslizam livremente no seu interior. A peça facial possui um sistema de hastes com pontas flutuantes, dotado, na parte central, de um encaixe que atua como tampa da válvula de exalação, fixado ao corpo da peça através de dois botões e do envoltório da válvula de exalação, por encaixe tipo pressão. Nas extremidades das pontas flutuantes estão presas quatro presilhas plásticas, através da quais passam as pontas de dois tirantes elásticos ajustáveis. O tirante localizado na parte inferior da peça possui uma fivela de echamento e o tirante localizado na parte superior, um suporte para cabeça.</t>
  </si>
  <si>
    <t>PÇ</t>
  </si>
  <si>
    <t>Filtros químicos classe 1: Vapores orgânicos e gases ácidos (compatível com o respirador acima descrito- Item-7).</t>
  </si>
  <si>
    <t>Máscara Semi facial, Classe PFF2 valvulada com carvão ativado ( vapores orgânicos), Confeccionada com manta sintética com tratamento eletrostático, e uma camada de carvão ativado impregnado, respirador semifacial descartável dobrável, tipo filtro químico de baixa capacidade, equipada com válvula de exalação, solda por ultrassom em todo seu perímetro e tiras de fixação auto ajustáveis; NBR13696/96 e NBR 13698/96 da ABNT. TAM P/M/G</t>
  </si>
  <si>
    <t xml:space="preserve">Respirador purificador de ar tipo peça facial inteira, em borracha ou silicone, borda interna e encaixe de queixo p/ajuste. A peça facial possui 1 visor em mat. rígido transparente(policarbonato ou acrílico),fixado ao corpo da mesma por encaixe específico e de 1 aro plástico, preso por 2 parafusos. Na parte frontal inferior da peça facial existe uma abertura p/encaixe de 1 dispositivo plástico rígido, preso à peça por abraçadeira metálica. Este dispositivo apresenta, na parte dianteira, 1 bocal c/rosca interna, onde são rosqueados os filtros químicos, combinados e p/partículas. Na parte interna do bocal está
fixada uma válvula de inalação. Na parte traseira do dispositivo está o diafragma de voz e se encaixa a mascarilha interna,c/duas válvulas de inalação na parte superior. A peça facial apresenta abertura, na parte central inferior do corpo, p/o encaixe de 1 dispositivo plástico, dotado internamente de uma válvula de exalação e de uma tampa plástica, c/encaixe tipo pressão. A peça possui 1 tirante de cabeça c/5 pontos de fixação, preso à borda da peça por fivelas metálicas c/ajuste rápido.
Na borda inferior da peça facial são fixadas as pontas de uma tira plástica, p/descanso da peça no pescoço do usuário. Um suporte plástico,c/1 visor basculante, no qual pode ser encaixado 1 filtro de luz nas tonalidades 10 ou 12, c/uma placa de
cobertura, pode ser adaptado à peça facial.(mod. Clip-On). Utilizada c/o filtro: Químicos classe 2(redondo-cartucho tipo queixo),diâmetro:(Ø 92 mm);
</t>
  </si>
  <si>
    <t xml:space="preserve">Cartucho Multigás p/ respirador Tipo Queixo,
Especificação: Cartucho químico composto de recipiente alumínio, contendo carvão ativado tratado. Para ser utilizado com o respirador purificador de ar de manutenção, reutilizável, utilizado em peça facial inteira, modelo queixo; Classe 2 - Vapores Orgânicos, Gases Ácidos, Amônia e Metilamina. Tamanho médio, proteção respiratória contra 0,5% de volume de vapores orgânicos, gases ácidos e amônia. Testado e aprovado através das normas NIOSH 42CFR84, NBR 13694/1996 (peça semifacial) e NBR 13696/1996 (filtros químicos e combinados); Diâmetro 92mm. (Compatível com a máscara acima descrita -item 10)
</t>
  </si>
  <si>
    <t>Óculos de segurança de Sobrepor - constituído de armação e visor (lente de proteção) confeccionados em uma única peça de policarbonato com tratamento antirisco e antiembaçante, hastes tipo espátula (com ajuste de comprimento) do mesmo material e dotadas de proteção lateral com sistema de ventilação indireta.</t>
  </si>
  <si>
    <t>Protetor auricular com 2 plugs - reutilizável, Sendo extremamente confortável no canal auditivo; Fácil ajuste por ser elasticamente moldável; não deforma; não perde as características originais; com de três flanges, confeccionado em silicone, atóxico e antialérgico. Tamanho único, com cordão- Atenuação: NRRSF 15 DB.</t>
  </si>
  <si>
    <t>Óculos de segurança incolor -Contra impacto, Modelo Rio de Janeiro,- descrição: lente em policarbonato óptico, proteção lateral, hastes tipo espátula com ajuste de comprimento antirisco e antiembaçante.</t>
  </si>
  <si>
    <t>Óculos de Segurança, tipo paraquedista, constituído em armação confeccionada em uma única peça de plástico rígido preto, com espuma de 5mm de espessura colada na parte inferior da ocular, com sistema e ventilação indireta composto de 12 (doze) fendas localizadas nas bordas da armação, e semi-hastes tipo presilhas plásticas com elásticos fixos na borda do visor por meio de encaixe para ajuste a face do usuário e visor de policarbonato incolor.</t>
  </si>
  <si>
    <t>Creme de Proteção de Segurança -antisséptico/antibacteriano, classificado como Grupo 3 - Especial (formação de película inibidora para o crescimento de batectérias) e proteção contra produtos químicos. Dermatologicamente testado e hipoalegênico, o fabricante deverá possui registro no ministério da saúde conforme previsto na lei nº6.360, e 23 de setembro de 1976, embalagem de 200g. Sem cheiro. FRS 200G</t>
  </si>
  <si>
    <t>FRS</t>
  </si>
  <si>
    <t>Protetor solar de uso ocupacional e repelente para pele FPS 60, Resistente à ação do sol, proteção UVA, UVB. Resistente a água e ao suor e contém vitamina E. Dermatologicamente testado e hipoalegênico, o fabricante deverá possui registro no ministério da saúde conforme previsto na lei nº6.360, e 23 de setembro de 1976, embalagem de 1 litro.</t>
  </si>
  <si>
    <t>Capacete de Segurança em polietileno de alta densidade, com aba frontale e jugular, suspensão por meio de sistema deslizante, carneira com 4 pontos e ajuste por meio de catraca giratória, cor branca, Classe B, fendas laterais, revestimento em espuma, testeira (absorção suor) com jugular. Padrão ABNT NBR: 8221.</t>
  </si>
  <si>
    <t>Colete refletivo confeccionado em poliéster laranja, fluorescente com faixas cinza duplas refletivas, fechamento frontal em zipper, em conformidade com a norma NBR15292 TAM M/G/GG</t>
  </si>
  <si>
    <t>Capa de chuva de pvc amarela, com forro de poliéster, costura através de solda eletrônica, com mangas longas, capuz conjugado ( capuz ergonômico com cordão regulável), fechamento frontal através de botões de pressão, Zíper protegido: canaleta de cobertura para impedir a infiltração de água. TAM M/G/GG</t>
  </si>
  <si>
    <t xml:space="preserve">Touca descatável, automatizada em TNT (tecido não tecido) com elástico na cor branca; 
100% Polipropileno; Atóxico, anti-alérgico, permeável ao ar, não inflamável e esterelizável;
Gramatura 20;
</t>
  </si>
  <si>
    <t>Avental Branco em TNT 100% polipropileno, manga Longa, punho lastex, confeccionado em tnt, com velcro ou cordão de algodão.  Gramatura 20gr. Atóxico. cx com 10</t>
  </si>
  <si>
    <t>Macacão de pvc (com forro de polieter) - tipo Jardineira com peito alto e com botas de pvc acopladas P/ Saneamento, Tiras fixas, reguláveis por argolas. Totalmente impermeável. TAM M/G/GG 33 AO 46</t>
  </si>
  <si>
    <t>Perneira de segurança confeccionada em tecido sintético, metatarso e três talas em polipropileno na parte frontal.</t>
  </si>
  <si>
    <t xml:space="preserve">Perneira com velcro, confeccionada em raspa de couro bovino curtido ao cromo com revestimento interno em grafatex, costurado com fio 100%algodão ou aramida, com fechamento nas pernas e peito dos pés com velcro, longa, fechamento em velcro, metatarso e fivela metálica para ajustes;
Espessura média de 1,5mm e gramatura de  0,0815g/cm² ou 0,815kg/m².
</t>
  </si>
  <si>
    <t xml:space="preserve">Cinto de Segurança tipo paraquedista com as seguintes características: 
Regulagem da cintura, pernas e suspensório.
Argola em "D" dorsal para ancoragem e sustentação em caso de quedas.
Argolas em "D" na cintura para posicionamento e descanso do talabarte.Proteção lombar ergonômica.
Alças para suspensão e resgate nos ombros e na altura do abdomem. Costuras em zig zag e em cor contrastante com a tira para facilitar a inspeção.
ABNT NBR: 15834/10 e 15836/10.
</t>
  </si>
  <si>
    <t xml:space="preserve">Talabarte - Confeccionado em material sintético (poliester) duplo em Y fita mosquetão grande 55mm (2 ganchos dupla trava em aço, abertura 55mm), com
absorvedor de energia (com gancho olhal dupla trava com abertura 18mm), Ferragens bicromatizadas, comprimento =1,5m.
</t>
  </si>
  <si>
    <t>Corda de Fibra Sintética - Poliamida 1/2'', Deve ser constituída em trançado triplo e alma central, rolo de 100m -Conforme NR-18 (anexo I) -Normatizada para trabalho em altura. Carga de ruptura mínima 20KN.</t>
  </si>
  <si>
    <t>M</t>
  </si>
  <si>
    <t>Trava quedas confeccionado em chapa de aço inox (anti oxidante) para corda de poliamida  12  mm, com sistema anti-erro de instalação. Conectores: 1 mosquetão (classe B) com 17 mm de abertura - dupla trava de segurança em rosca - aço bicromado , Extensor em fita de poliamida de 35mm de largura. Com sistema de engate em qualquer ponto do cabo guia.</t>
  </si>
  <si>
    <t>Bota de PVC cor: Preta. Descrição:
Calçado ocupacional confeccionado em PVC injetado de alta durabilidade, impermeável, sem forro, solado antiderrapante de fácil limpeza, higienização. Com cano longo.     N 33 AO 46</t>
  </si>
  <si>
    <t>Botina de Segurança, tipo B (bota até o tornozelo) na cor Preta, fechamento com elástico coberto, com biqueira plástica, cabedal confeccionado e couro curtido ao cromo, com forração em material sintético, palmilha antimicrobiana, solado antiderrapante em PU (poliuretano), bi densidade preto, injetado diretamente ao cabedal. N 33 AO 46</t>
  </si>
  <si>
    <t>Sapato de Segurança, cor branca, confeccionado em microfibra, abertura lateral em elástico recoberto, colarinho acolchoado, forro interno na gáspea não tecido, e forro do cano em sanitec dublado com manta de não tecido com tratamento antimicrobiano, biqueira plástica, palmilha de montagem não tecido, solado antiderrapante em PU, injeção direta bidensidade bicolor e sobrepalmilha antimicrobiana.</t>
  </si>
  <si>
    <t>Botina para uso ocupacional com fechamento por atacador, confeccionada em vaqueta nobuck, língua-fole e colarinho em camurça acolchoado, forro interno na gáspea não tecido e forro do cano em sanitec dublado com manta de não tecido com tratamento antimicrobiana , ilhoses de gancho, solado antiderrapante, PU injeção direta bidensidade bicolor. N 33 AO 46</t>
  </si>
  <si>
    <t>Tela de Isolamento/ tapume, cor laranja, também conhecida como cerquite, é fabricada com malhas retangulares, tem como finalidade sinalizar e proteger. É utilizada como tapume em construções, substitui o tapume de madeira em obras de baixa duração. Altura 1,2mx 50m. ROLO DE 50M</t>
  </si>
  <si>
    <t>ROL</t>
  </si>
  <si>
    <t>Pedestais de plásticos ((Zebrado). Dimensões: 110 x 10 x27 cm Peso 14 quilos, material: plástico de alta resistência.</t>
  </si>
  <si>
    <t>Fita Zebrada , preta e amarela, fabricada em material composto plástico para isolamento de área. Tamanho: Metragem do rolo 100m, Largura 7cm.</t>
  </si>
  <si>
    <t>Cone de sinalização viária. Descrição: Cone fabricado em polietileno , na cor laranja, com faixas refletivas na cor branca. Utilizado para sinalização em geral. Altura Total: 750 mm; Altura Base: 45 mm; Largura Base: 400 x 400 mm; Peso Total: 4,8 kg.</t>
  </si>
  <si>
    <t xml:space="preserve">Corrente plástica am/pto elo 30mm-(10m) excelente para uso externo, não perdendo cor ou descascando com a ação das intempéries.
Corrente em plástico de alta durabilidade, resistência mecânica.
</t>
  </si>
  <si>
    <t>Fita adesiva de demarcação de solo 48x30m amarela, fita demarcação confeccionada em pvc com adesivo de borracha natural, altamente resistente a umidade, ácidos, óleos. Podem ser esticadas, moldadas, pressionadas e recortadas. Apresentam excelente adaptabilidade que assegura uma fixação perfeita em qualquer tipo de superfície.</t>
  </si>
  <si>
    <t>Fita antiderrapante autoadesiva 5cm x 5m Preta: Fita antiderrapante preta produzida em poliéster revestido com óxido de alumínio, coberto com adesivo a base da borracha. Resistente a água e componentes químicos.</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</si>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</sst>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9"/>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7.25">
      <c r="H1" s="15" t="s">
        <v>0</v>
      </c>
    </row>
    <row r="3" ht="15">
      <c r="H3" s="16" t="s">
        <v>1</v>
      </c>
    </row>
    <row r="5" ht="15">
      <c r="H5" s="16" t="s">
        <v>2</v>
      </c>
    </row>
    <row r="6" ht="15">
      <c r="H6" s="16" t="s">
        <v>3</v>
      </c>
    </row>
    <row r="7" spans="8:9" ht="15">
      <c r="H7" s="16" t="s">
        <v>4</v>
      </c>
      <c r="I7" s="20" t="s">
        <v>4</v>
      </c>
    </row>
    <row r="8" spans="8:9" ht="60">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56.25">
      <c r="A17">
        <v>13</v>
      </c>
      <c r="B17">
        <v>29</v>
      </c>
      <c r="C17">
        <v>2018</v>
      </c>
      <c r="D17">
        <v>1</v>
      </c>
      <c r="G17" s="14">
        <v>1</v>
      </c>
      <c r="H17" s="19" t="s">
        <v>21</v>
      </c>
      <c r="I17" s="22">
        <v>500</v>
      </c>
      <c r="J17" s="22" t="s">
        <v>22</v>
      </c>
      <c r="K17" s="14"/>
      <c r="L17" s="6"/>
      <c r="M17" s="1"/>
      <c r="N17" s="1"/>
      <c r="O17" s="28">
        <f>(IF(AND(J17&gt;0,J17&lt;=I17),J17,I17)*(L17-M17+N17))</f>
        <v>0</v>
      </c>
      <c r="P17" s="11"/>
      <c r="Q17" s="1"/>
      <c r="R17" s="1"/>
    </row>
    <row r="18" spans="1:18" ht="67.5">
      <c r="A18">
        <v>13</v>
      </c>
      <c r="B18">
        <v>29</v>
      </c>
      <c r="C18">
        <v>2018</v>
      </c>
      <c r="D18">
        <v>2</v>
      </c>
      <c r="G18" s="14">
        <v>2</v>
      </c>
      <c r="H18" s="19" t="s">
        <v>23</v>
      </c>
      <c r="I18" s="22">
        <v>200</v>
      </c>
      <c r="J18" s="22" t="s">
        <v>24</v>
      </c>
      <c r="K18" s="14"/>
      <c r="L18" s="6"/>
      <c r="M18" s="1"/>
      <c r="N18" s="1"/>
      <c r="O18" s="28">
        <f>(IF(AND(J18&gt;0,J18&lt;=I18),J18,I18)*(L18-M18+N18))</f>
        <v>0</v>
      </c>
      <c r="P18" s="11"/>
      <c r="Q18" s="1"/>
      <c r="R18" s="1"/>
    </row>
    <row r="19" spans="1:18" ht="67.5">
      <c r="A19">
        <v>13</v>
      </c>
      <c r="B19">
        <v>29</v>
      </c>
      <c r="C19">
        <v>2018</v>
      </c>
      <c r="D19">
        <v>3</v>
      </c>
      <c r="G19" s="14">
        <v>3</v>
      </c>
      <c r="H19" s="19" t="s">
        <v>25</v>
      </c>
      <c r="I19" s="22">
        <v>10</v>
      </c>
      <c r="J19" s="22" t="s">
        <v>24</v>
      </c>
      <c r="K19" s="14"/>
      <c r="L19" s="6"/>
      <c r="M19" s="1"/>
      <c r="N19" s="1"/>
      <c r="O19" s="28">
        <f>(IF(AND(J19&gt;0,J19&lt;=I19),J19,I19)*(L19-M19+N19))</f>
        <v>0</v>
      </c>
      <c r="P19" s="11"/>
      <c r="Q19" s="1"/>
      <c r="R19" s="1"/>
    </row>
    <row r="20" spans="1:18" ht="56.25">
      <c r="A20">
        <v>13</v>
      </c>
      <c r="B20">
        <v>29</v>
      </c>
      <c r="C20">
        <v>2018</v>
      </c>
      <c r="D20">
        <v>4</v>
      </c>
      <c r="G20" s="14">
        <v>4</v>
      </c>
      <c r="H20" s="19" t="s">
        <v>26</v>
      </c>
      <c r="I20" s="22">
        <v>200</v>
      </c>
      <c r="J20" s="22" t="s">
        <v>24</v>
      </c>
      <c r="K20" s="14"/>
      <c r="L20" s="6"/>
      <c r="M20" s="1"/>
      <c r="N20" s="1"/>
      <c r="O20" s="28">
        <f>(IF(AND(J20&gt;0,J20&lt;=I20),J20,I20)*(L20-M20+N20))</f>
        <v>0</v>
      </c>
      <c r="P20" s="11"/>
      <c r="Q20" s="1"/>
      <c r="R20" s="1"/>
    </row>
    <row r="21" spans="1:18" ht="56.25">
      <c r="A21">
        <v>13</v>
      </c>
      <c r="B21">
        <v>29</v>
      </c>
      <c r="C21">
        <v>2018</v>
      </c>
      <c r="D21">
        <v>5</v>
      </c>
      <c r="G21" s="14">
        <v>5</v>
      </c>
      <c r="H21" s="19" t="s">
        <v>27</v>
      </c>
      <c r="I21" s="22">
        <v>10</v>
      </c>
      <c r="J21" s="22" t="s">
        <v>24</v>
      </c>
      <c r="K21" s="14"/>
      <c r="L21" s="6"/>
      <c r="M21" s="1"/>
      <c r="N21" s="1"/>
      <c r="O21" s="28">
        <f>(IF(AND(J21&gt;0,J21&lt;=I21),J21,I21)*(L21-M21+N21))</f>
        <v>0</v>
      </c>
      <c r="P21" s="11"/>
      <c r="Q21" s="1"/>
      <c r="R21" s="1"/>
    </row>
    <row r="22" spans="1:18" ht="67.5">
      <c r="A22">
        <v>13</v>
      </c>
      <c r="B22">
        <v>29</v>
      </c>
      <c r="C22">
        <v>2018</v>
      </c>
      <c r="D22">
        <v>6</v>
      </c>
      <c r="G22" s="14">
        <v>6</v>
      </c>
      <c r="H22" s="19" t="s">
        <v>28</v>
      </c>
      <c r="I22" s="22">
        <v>80</v>
      </c>
      <c r="J22" s="22" t="s">
        <v>24</v>
      </c>
      <c r="K22" s="14"/>
      <c r="L22" s="6"/>
      <c r="M22" s="1"/>
      <c r="N22" s="1"/>
      <c r="O22" s="28">
        <f>(IF(AND(J22&gt;0,J22&lt;=I22),J22,I22)*(L22-M22+N22))</f>
        <v>0</v>
      </c>
      <c r="P22" s="11"/>
      <c r="Q22" s="1"/>
      <c r="R22" s="1"/>
    </row>
    <row r="23" spans="1:18" ht="371.25">
      <c r="A23">
        <v>13</v>
      </c>
      <c r="B23">
        <v>29</v>
      </c>
      <c r="C23">
        <v>2018</v>
      </c>
      <c r="D23">
        <v>7</v>
      </c>
      <c r="G23" s="14">
        <v>7</v>
      </c>
      <c r="H23" s="19" t="s">
        <v>29</v>
      </c>
      <c r="I23" s="22">
        <v>50</v>
      </c>
      <c r="J23" s="22" t="s">
        <v>30</v>
      </c>
      <c r="K23" s="14"/>
      <c r="L23" s="6"/>
      <c r="M23" s="1"/>
      <c r="N23" s="1"/>
      <c r="O23" s="28">
        <f>(IF(AND(J23&gt;0,J23&lt;=I23),J23,I23)*(L23-M23+N23))</f>
        <v>0</v>
      </c>
      <c r="P23" s="11"/>
      <c r="Q23" s="1"/>
      <c r="R23" s="1"/>
    </row>
    <row r="24" spans="1:18" ht="33.75">
      <c r="A24">
        <v>13</v>
      </c>
      <c r="B24">
        <v>29</v>
      </c>
      <c r="C24">
        <v>2018</v>
      </c>
      <c r="D24">
        <v>8</v>
      </c>
      <c r="G24" s="14">
        <v>8</v>
      </c>
      <c r="H24" s="19" t="s">
        <v>31</v>
      </c>
      <c r="I24" s="22">
        <v>108</v>
      </c>
      <c r="J24" s="22" t="s">
        <v>30</v>
      </c>
      <c r="K24" s="14"/>
      <c r="L24" s="6"/>
      <c r="M24" s="1"/>
      <c r="N24" s="1"/>
      <c r="O24" s="28">
        <f>(IF(AND(J24&gt;0,J24&lt;=I24),J24,I24)*(L24-M24+N24))</f>
        <v>0</v>
      </c>
      <c r="P24" s="11"/>
      <c r="Q24" s="1"/>
      <c r="R24" s="1"/>
    </row>
    <row r="25" spans="1:18" ht="101.25">
      <c r="A25">
        <v>13</v>
      </c>
      <c r="B25">
        <v>29</v>
      </c>
      <c r="C25">
        <v>2018</v>
      </c>
      <c r="D25">
        <v>9</v>
      </c>
      <c r="G25" s="14">
        <v>9</v>
      </c>
      <c r="H25" s="19" t="s">
        <v>32</v>
      </c>
      <c r="I25" s="22">
        <v>200</v>
      </c>
      <c r="J25" s="22" t="s">
        <v>30</v>
      </c>
      <c r="K25" s="14"/>
      <c r="L25" s="6"/>
      <c r="M25" s="1"/>
      <c r="N25" s="1"/>
      <c r="O25" s="28">
        <f>(IF(AND(J25&gt;0,J25&lt;=I25),J25,I25)*(L25-M25+N25))</f>
        <v>0</v>
      </c>
      <c r="P25" s="11"/>
      <c r="Q25" s="1"/>
      <c r="R25" s="1"/>
    </row>
    <row r="26" spans="1:18" ht="348.75">
      <c r="A26">
        <v>13</v>
      </c>
      <c r="B26">
        <v>29</v>
      </c>
      <c r="C26">
        <v>2018</v>
      </c>
      <c r="D26">
        <v>10</v>
      </c>
      <c r="G26" s="14">
        <v>10</v>
      </c>
      <c r="H26" s="19" t="s">
        <v>33</v>
      </c>
      <c r="I26" s="22">
        <v>30</v>
      </c>
      <c r="J26" s="22" t="s">
        <v>30</v>
      </c>
      <c r="K26" s="14"/>
      <c r="L26" s="6"/>
      <c r="M26" s="1"/>
      <c r="N26" s="1"/>
      <c r="O26" s="28">
        <f>(IF(AND(J26&gt;0,J26&lt;=I26),J26,I26)*(L26-M26+N26))</f>
        <v>0</v>
      </c>
      <c r="P26" s="11"/>
      <c r="Q26" s="1"/>
      <c r="R26" s="1"/>
    </row>
    <row r="27" spans="1:18" ht="157.5">
      <c r="A27">
        <v>13</v>
      </c>
      <c r="B27">
        <v>29</v>
      </c>
      <c r="C27">
        <v>2018</v>
      </c>
      <c r="D27">
        <v>11</v>
      </c>
      <c r="G27" s="14">
        <v>11</v>
      </c>
      <c r="H27" s="19" t="s">
        <v>34</v>
      </c>
      <c r="I27" s="22">
        <v>30</v>
      </c>
      <c r="J27" s="22" t="s">
        <v>30</v>
      </c>
      <c r="K27" s="14"/>
      <c r="L27" s="6"/>
      <c r="M27" s="1"/>
      <c r="N27" s="1"/>
      <c r="O27" s="28">
        <f>(IF(AND(J27&gt;0,J27&lt;=I27),J27,I27)*(L27-M27+N27))</f>
        <v>0</v>
      </c>
      <c r="P27" s="11"/>
      <c r="Q27" s="1"/>
      <c r="R27" s="1"/>
    </row>
    <row r="28" spans="1:18" ht="67.5">
      <c r="A28">
        <v>13</v>
      </c>
      <c r="B28">
        <v>29</v>
      </c>
      <c r="C28">
        <v>2018</v>
      </c>
      <c r="D28">
        <v>12</v>
      </c>
      <c r="G28" s="14">
        <v>12</v>
      </c>
      <c r="H28" s="19" t="s">
        <v>35</v>
      </c>
      <c r="I28" s="22">
        <v>50</v>
      </c>
      <c r="J28" s="22" t="s">
        <v>30</v>
      </c>
      <c r="K28" s="14"/>
      <c r="L28" s="6"/>
      <c r="M28" s="1"/>
      <c r="N28" s="1"/>
      <c r="O28" s="28">
        <f>(IF(AND(J28&gt;0,J28&lt;=I28),J28,I28)*(L28-M28+N28))</f>
        <v>0</v>
      </c>
      <c r="P28" s="11"/>
      <c r="Q28" s="1"/>
      <c r="R28" s="1"/>
    </row>
    <row r="29" spans="1:18" ht="67.5">
      <c r="A29">
        <v>13</v>
      </c>
      <c r="B29">
        <v>29</v>
      </c>
      <c r="C29">
        <v>2018</v>
      </c>
      <c r="D29">
        <v>13</v>
      </c>
      <c r="G29" s="14">
        <v>13</v>
      </c>
      <c r="H29" s="19" t="s">
        <v>36</v>
      </c>
      <c r="I29" s="22">
        <v>150</v>
      </c>
      <c r="J29" s="22" t="s">
        <v>30</v>
      </c>
      <c r="K29" s="14"/>
      <c r="L29" s="6"/>
      <c r="M29" s="1"/>
      <c r="N29" s="1"/>
      <c r="O29" s="28">
        <f>(IF(AND(J29&gt;0,J29&lt;=I29),J29,I29)*(L29-M29+N29))</f>
        <v>0</v>
      </c>
      <c r="P29" s="11"/>
      <c r="Q29" s="1"/>
      <c r="R29" s="1"/>
    </row>
    <row r="30" spans="1:18" ht="45">
      <c r="A30">
        <v>13</v>
      </c>
      <c r="B30">
        <v>29</v>
      </c>
      <c r="C30">
        <v>2018</v>
      </c>
      <c r="D30">
        <v>14</v>
      </c>
      <c r="G30" s="14">
        <v>14</v>
      </c>
      <c r="H30" s="19" t="s">
        <v>37</v>
      </c>
      <c r="I30" s="22">
        <v>100</v>
      </c>
      <c r="J30" s="22" t="s">
        <v>30</v>
      </c>
      <c r="K30" s="14"/>
      <c r="L30" s="6"/>
      <c r="M30" s="1"/>
      <c r="N30" s="1"/>
      <c r="O30" s="28">
        <f>(IF(AND(J30&gt;0,J30&lt;=I30),J30,I30)*(L30-M30+N30))</f>
        <v>0</v>
      </c>
      <c r="P30" s="11"/>
      <c r="Q30" s="1"/>
      <c r="R30" s="1"/>
    </row>
    <row r="31" spans="1:18" ht="101.25">
      <c r="A31">
        <v>13</v>
      </c>
      <c r="B31">
        <v>29</v>
      </c>
      <c r="C31">
        <v>2018</v>
      </c>
      <c r="D31">
        <v>15</v>
      </c>
      <c r="G31" s="14">
        <v>15</v>
      </c>
      <c r="H31" s="19" t="s">
        <v>38</v>
      </c>
      <c r="I31" s="22">
        <v>30</v>
      </c>
      <c r="J31" s="22" t="s">
        <v>30</v>
      </c>
      <c r="K31" s="14"/>
      <c r="L31" s="6"/>
      <c r="M31" s="1"/>
      <c r="N31" s="1"/>
      <c r="O31" s="28">
        <f>(IF(AND(J31&gt;0,J31&lt;=I31),J31,I31)*(L31-M31+N31))</f>
        <v>0</v>
      </c>
      <c r="P31" s="11"/>
      <c r="Q31" s="1"/>
      <c r="R31" s="1"/>
    </row>
    <row r="32" spans="1:18" ht="101.25">
      <c r="A32">
        <v>13</v>
      </c>
      <c r="B32">
        <v>29</v>
      </c>
      <c r="C32">
        <v>2018</v>
      </c>
      <c r="D32">
        <v>16</v>
      </c>
      <c r="G32" s="14">
        <v>16</v>
      </c>
      <c r="H32" s="19" t="s">
        <v>39</v>
      </c>
      <c r="I32" s="22">
        <v>100</v>
      </c>
      <c r="J32" s="22" t="s">
        <v>40</v>
      </c>
      <c r="K32" s="14"/>
      <c r="L32" s="6"/>
      <c r="M32" s="1"/>
      <c r="N32" s="1"/>
      <c r="O32" s="28">
        <f>(IF(AND(J32&gt;0,J32&lt;=I32),J32,I32)*(L32-M32+N32))</f>
        <v>0</v>
      </c>
      <c r="P32" s="11"/>
      <c r="Q32" s="1"/>
      <c r="R32" s="1"/>
    </row>
    <row r="33" spans="1:18" ht="78.75">
      <c r="A33">
        <v>13</v>
      </c>
      <c r="B33">
        <v>29</v>
      </c>
      <c r="C33">
        <v>2018</v>
      </c>
      <c r="D33">
        <v>17</v>
      </c>
      <c r="G33" s="14">
        <v>17</v>
      </c>
      <c r="H33" s="19" t="s">
        <v>41</v>
      </c>
      <c r="I33" s="22">
        <v>50</v>
      </c>
      <c r="J33" s="22" t="s">
        <v>30</v>
      </c>
      <c r="K33" s="14"/>
      <c r="L33" s="6"/>
      <c r="M33" s="1"/>
      <c r="N33" s="1"/>
      <c r="O33" s="28">
        <f>(IF(AND(J33&gt;0,J33&lt;=I33),J33,I33)*(L33-M33+N33))</f>
        <v>0</v>
      </c>
      <c r="P33" s="11"/>
      <c r="Q33" s="1"/>
      <c r="R33" s="1"/>
    </row>
    <row r="34" spans="1:18" ht="67.5">
      <c r="A34">
        <v>13</v>
      </c>
      <c r="B34">
        <v>29</v>
      </c>
      <c r="C34">
        <v>2018</v>
      </c>
      <c r="D34">
        <v>18</v>
      </c>
      <c r="G34" s="14">
        <v>18</v>
      </c>
      <c r="H34" s="19" t="s">
        <v>42</v>
      </c>
      <c r="I34" s="22">
        <v>40</v>
      </c>
      <c r="J34" s="22" t="s">
        <v>30</v>
      </c>
      <c r="K34" s="14"/>
      <c r="L34" s="6"/>
      <c r="M34" s="1"/>
      <c r="N34" s="1"/>
      <c r="O34" s="28">
        <f>(IF(AND(J34&gt;0,J34&lt;=I34),J34,I34)*(L34-M34+N34))</f>
        <v>0</v>
      </c>
      <c r="P34" s="11"/>
      <c r="Q34" s="1"/>
      <c r="R34" s="1"/>
    </row>
    <row r="35" spans="1:18" ht="45">
      <c r="A35">
        <v>13</v>
      </c>
      <c r="B35">
        <v>29</v>
      </c>
      <c r="C35">
        <v>2018</v>
      </c>
      <c r="D35">
        <v>19</v>
      </c>
      <c r="G35" s="14">
        <v>19</v>
      </c>
      <c r="H35" s="19" t="s">
        <v>43</v>
      </c>
      <c r="I35" s="22">
        <v>20</v>
      </c>
      <c r="J35" s="22" t="s">
        <v>30</v>
      </c>
      <c r="K35" s="14"/>
      <c r="L35" s="6"/>
      <c r="M35" s="1"/>
      <c r="N35" s="1"/>
      <c r="O35" s="28">
        <f>(IF(AND(J35&gt;0,J35&lt;=I35),J35,I35)*(L35-M35+N35))</f>
        <v>0</v>
      </c>
      <c r="P35" s="11"/>
      <c r="Q35" s="1"/>
      <c r="R35" s="1"/>
    </row>
    <row r="36" spans="1:18" ht="67.5">
      <c r="A36">
        <v>13</v>
      </c>
      <c r="B36">
        <v>29</v>
      </c>
      <c r="C36">
        <v>2018</v>
      </c>
      <c r="D36">
        <v>20</v>
      </c>
      <c r="G36" s="14">
        <v>20</v>
      </c>
      <c r="H36" s="19" t="s">
        <v>44</v>
      </c>
      <c r="I36" s="22">
        <v>100</v>
      </c>
      <c r="J36" s="22" t="s">
        <v>30</v>
      </c>
      <c r="K36" s="14"/>
      <c r="L36" s="6"/>
      <c r="M36" s="1"/>
      <c r="N36" s="1"/>
      <c r="O36" s="28">
        <f>(IF(AND(J36&gt;0,J36&lt;=I36),J36,I36)*(L36-M36+N36))</f>
        <v>0</v>
      </c>
      <c r="P36" s="11"/>
      <c r="Q36" s="1"/>
      <c r="R36" s="1"/>
    </row>
    <row r="37" spans="1:18" ht="67.5">
      <c r="A37">
        <v>13</v>
      </c>
      <c r="B37">
        <v>29</v>
      </c>
      <c r="C37">
        <v>2018</v>
      </c>
      <c r="D37">
        <v>21</v>
      </c>
      <c r="G37" s="14">
        <v>21</v>
      </c>
      <c r="H37" s="19" t="s">
        <v>45</v>
      </c>
      <c r="I37" s="22">
        <v>900</v>
      </c>
      <c r="J37" s="22" t="s">
        <v>30</v>
      </c>
      <c r="K37" s="14"/>
      <c r="L37" s="6"/>
      <c r="M37" s="1"/>
      <c r="N37" s="1"/>
      <c r="O37" s="28">
        <f>(IF(AND(J37&gt;0,J37&lt;=I37),J37,I37)*(L37-M37+N37))</f>
        <v>0</v>
      </c>
      <c r="P37" s="11"/>
      <c r="Q37" s="1"/>
      <c r="R37" s="1"/>
    </row>
    <row r="38" spans="1:18" ht="33.75">
      <c r="A38">
        <v>13</v>
      </c>
      <c r="B38">
        <v>29</v>
      </c>
      <c r="C38">
        <v>2018</v>
      </c>
      <c r="D38">
        <v>22</v>
      </c>
      <c r="G38" s="14">
        <v>22</v>
      </c>
      <c r="H38" s="19" t="s">
        <v>46</v>
      </c>
      <c r="I38" s="22">
        <v>100</v>
      </c>
      <c r="J38" s="22" t="s">
        <v>22</v>
      </c>
      <c r="K38" s="14"/>
      <c r="L38" s="6"/>
      <c r="M38" s="1"/>
      <c r="N38" s="1"/>
      <c r="O38" s="28">
        <f>(IF(AND(J38&gt;0,J38&lt;=I38),J38,I38)*(L38-M38+N38))</f>
        <v>0</v>
      </c>
      <c r="P38" s="11"/>
      <c r="Q38" s="1"/>
      <c r="R38" s="1"/>
    </row>
    <row r="39" spans="1:18" ht="45">
      <c r="A39">
        <v>13</v>
      </c>
      <c r="B39">
        <v>29</v>
      </c>
      <c r="C39">
        <v>2018</v>
      </c>
      <c r="D39">
        <v>23</v>
      </c>
      <c r="G39" s="14">
        <v>23</v>
      </c>
      <c r="H39" s="19" t="s">
        <v>47</v>
      </c>
      <c r="I39" s="22">
        <v>40</v>
      </c>
      <c r="J39" s="22" t="s">
        <v>30</v>
      </c>
      <c r="K39" s="14"/>
      <c r="L39" s="6"/>
      <c r="M39" s="1"/>
      <c r="N39" s="1"/>
      <c r="O39" s="28">
        <f>(IF(AND(J39&gt;0,J39&lt;=I39),J39,I39)*(L39-M39+N39))</f>
        <v>0</v>
      </c>
      <c r="P39" s="11"/>
      <c r="Q39" s="1"/>
      <c r="R39" s="1"/>
    </row>
    <row r="40" spans="1:18" ht="33.75">
      <c r="A40">
        <v>13</v>
      </c>
      <c r="B40">
        <v>29</v>
      </c>
      <c r="C40">
        <v>2018</v>
      </c>
      <c r="D40">
        <v>24</v>
      </c>
      <c r="G40" s="14">
        <v>24</v>
      </c>
      <c r="H40" s="19" t="s">
        <v>48</v>
      </c>
      <c r="I40" s="22">
        <v>50</v>
      </c>
      <c r="J40" s="22" t="s">
        <v>24</v>
      </c>
      <c r="K40" s="14"/>
      <c r="L40" s="6"/>
      <c r="M40" s="1"/>
      <c r="N40" s="1"/>
      <c r="O40" s="28">
        <f>(IF(AND(J40&gt;0,J40&lt;=I40),J40,I40)*(L40-M40+N40))</f>
        <v>0</v>
      </c>
      <c r="P40" s="11"/>
      <c r="Q40" s="1"/>
      <c r="R40" s="1"/>
    </row>
    <row r="41" spans="1:18" ht="101.25">
      <c r="A41">
        <v>13</v>
      </c>
      <c r="B41">
        <v>29</v>
      </c>
      <c r="C41">
        <v>2018</v>
      </c>
      <c r="D41">
        <v>25</v>
      </c>
      <c r="G41" s="14">
        <v>25</v>
      </c>
      <c r="H41" s="19" t="s">
        <v>49</v>
      </c>
      <c r="I41" s="22">
        <v>50</v>
      </c>
      <c r="J41" s="22" t="s">
        <v>24</v>
      </c>
      <c r="K41" s="14"/>
      <c r="L41" s="6"/>
      <c r="M41" s="1"/>
      <c r="N41" s="1"/>
      <c r="O41" s="28">
        <f>(IF(AND(J41&gt;0,J41&lt;=I41),J41,I41)*(L41-M41+N41))</f>
        <v>0</v>
      </c>
      <c r="P41" s="11"/>
      <c r="Q41" s="1"/>
      <c r="R41" s="1"/>
    </row>
    <row r="42" spans="1:18" ht="135">
      <c r="A42">
        <v>13</v>
      </c>
      <c r="B42">
        <v>29</v>
      </c>
      <c r="C42">
        <v>2018</v>
      </c>
      <c r="D42">
        <v>26</v>
      </c>
      <c r="G42" s="14">
        <v>26</v>
      </c>
      <c r="H42" s="19" t="s">
        <v>50</v>
      </c>
      <c r="I42" s="22">
        <v>10</v>
      </c>
      <c r="J42" s="22" t="s">
        <v>30</v>
      </c>
      <c r="K42" s="14"/>
      <c r="L42" s="6"/>
      <c r="M42" s="1"/>
      <c r="N42" s="1"/>
      <c r="O42" s="28">
        <f>(IF(AND(J42&gt;0,J42&lt;=I42),J42,I42)*(L42-M42+N42))</f>
        <v>0</v>
      </c>
      <c r="P42" s="11"/>
      <c r="Q42" s="1"/>
      <c r="R42" s="1"/>
    </row>
    <row r="43" spans="1:18" ht="78.75">
      <c r="A43">
        <v>13</v>
      </c>
      <c r="B43">
        <v>29</v>
      </c>
      <c r="C43">
        <v>2018</v>
      </c>
      <c r="D43">
        <v>27</v>
      </c>
      <c r="G43" s="14">
        <v>27</v>
      </c>
      <c r="H43" s="19" t="s">
        <v>51</v>
      </c>
      <c r="I43" s="22">
        <v>10</v>
      </c>
      <c r="J43" s="22" t="s">
        <v>30</v>
      </c>
      <c r="K43" s="14"/>
      <c r="L43" s="6"/>
      <c r="M43" s="1"/>
      <c r="N43" s="1"/>
      <c r="O43" s="28">
        <f>(IF(AND(J43&gt;0,J43&lt;=I43),J43,I43)*(L43-M43+N43))</f>
        <v>0</v>
      </c>
      <c r="P43" s="11"/>
      <c r="Q43" s="1"/>
      <c r="R43" s="1"/>
    </row>
    <row r="44" spans="1:18" ht="45">
      <c r="A44">
        <v>13</v>
      </c>
      <c r="B44">
        <v>29</v>
      </c>
      <c r="C44">
        <v>2018</v>
      </c>
      <c r="D44">
        <v>28</v>
      </c>
      <c r="G44" s="14">
        <v>28</v>
      </c>
      <c r="H44" s="19" t="s">
        <v>52</v>
      </c>
      <c r="I44" s="22">
        <v>400</v>
      </c>
      <c r="J44" s="22" t="s">
        <v>53</v>
      </c>
      <c r="K44" s="14"/>
      <c r="L44" s="6"/>
      <c r="M44" s="1"/>
      <c r="N44" s="1"/>
      <c r="O44" s="28">
        <f>(IF(AND(J44&gt;0,J44&lt;=I44),J44,I44)*(L44-M44+N44))</f>
        <v>0</v>
      </c>
      <c r="P44" s="11"/>
      <c r="Q44" s="1"/>
      <c r="R44" s="1"/>
    </row>
    <row r="45" spans="1:18" ht="78.75">
      <c r="A45">
        <v>13</v>
      </c>
      <c r="B45">
        <v>29</v>
      </c>
      <c r="C45">
        <v>2018</v>
      </c>
      <c r="D45">
        <v>29</v>
      </c>
      <c r="G45" s="14">
        <v>29</v>
      </c>
      <c r="H45" s="19" t="s">
        <v>54</v>
      </c>
      <c r="I45" s="22">
        <v>10</v>
      </c>
      <c r="J45" s="22" t="s">
        <v>30</v>
      </c>
      <c r="K45" s="14"/>
      <c r="L45" s="6"/>
      <c r="M45" s="1"/>
      <c r="N45" s="1"/>
      <c r="O45" s="28">
        <f>(IF(AND(J45&gt;0,J45&lt;=I45),J45,I45)*(L45-M45+N45))</f>
        <v>0</v>
      </c>
      <c r="P45" s="11"/>
      <c r="Q45" s="1"/>
      <c r="R45" s="1"/>
    </row>
    <row r="46" spans="1:18" ht="56.25">
      <c r="A46">
        <v>13</v>
      </c>
      <c r="B46">
        <v>29</v>
      </c>
      <c r="C46">
        <v>2018</v>
      </c>
      <c r="D46">
        <v>30</v>
      </c>
      <c r="G46" s="14">
        <v>30</v>
      </c>
      <c r="H46" s="19" t="s">
        <v>55</v>
      </c>
      <c r="I46" s="22">
        <v>50</v>
      </c>
      <c r="J46" s="22" t="s">
        <v>24</v>
      </c>
      <c r="K46" s="14"/>
      <c r="L46" s="6"/>
      <c r="M46" s="1"/>
      <c r="N46" s="1"/>
      <c r="O46" s="28">
        <f>(IF(AND(J46&gt;0,J46&lt;=I46),J46,I46)*(L46-M46+N46))</f>
        <v>0</v>
      </c>
      <c r="P46" s="11"/>
      <c r="Q46" s="1"/>
      <c r="R46" s="1"/>
    </row>
    <row r="47" spans="1:18" ht="78.75">
      <c r="A47">
        <v>13</v>
      </c>
      <c r="B47">
        <v>29</v>
      </c>
      <c r="C47">
        <v>2018</v>
      </c>
      <c r="D47">
        <v>31</v>
      </c>
      <c r="G47" s="14">
        <v>31</v>
      </c>
      <c r="H47" s="19" t="s">
        <v>56</v>
      </c>
      <c r="I47" s="22">
        <v>50</v>
      </c>
      <c r="J47" s="22" t="s">
        <v>24</v>
      </c>
      <c r="K47" s="14"/>
      <c r="L47" s="6"/>
      <c r="M47" s="1"/>
      <c r="N47" s="1"/>
      <c r="O47" s="28">
        <f>(IF(AND(J47&gt;0,J47&lt;=I47),J47,I47)*(L47-M47+N47))</f>
        <v>0</v>
      </c>
      <c r="P47" s="11"/>
      <c r="Q47" s="1"/>
      <c r="R47" s="1"/>
    </row>
    <row r="48" spans="1:18" ht="90">
      <c r="A48">
        <v>13</v>
      </c>
      <c r="B48">
        <v>29</v>
      </c>
      <c r="C48">
        <v>2018</v>
      </c>
      <c r="D48">
        <v>32</v>
      </c>
      <c r="G48" s="14">
        <v>32</v>
      </c>
      <c r="H48" s="19" t="s">
        <v>57</v>
      </c>
      <c r="I48" s="22">
        <v>30</v>
      </c>
      <c r="J48" s="22" t="s">
        <v>24</v>
      </c>
      <c r="K48" s="14"/>
      <c r="L48" s="6"/>
      <c r="M48" s="1"/>
      <c r="N48" s="1"/>
      <c r="O48" s="28">
        <f>(IF(AND(J48&gt;0,J48&lt;=I48),J48,I48)*(L48-M48+N48))</f>
        <v>0</v>
      </c>
      <c r="P48" s="11"/>
      <c r="Q48" s="1"/>
      <c r="R48" s="1"/>
    </row>
    <row r="49" spans="1:18" ht="90">
      <c r="A49">
        <v>13</v>
      </c>
      <c r="B49">
        <v>29</v>
      </c>
      <c r="C49">
        <v>2018</v>
      </c>
      <c r="D49">
        <v>33</v>
      </c>
      <c r="G49" s="14">
        <v>33</v>
      </c>
      <c r="H49" s="19" t="s">
        <v>58</v>
      </c>
      <c r="I49" s="22">
        <v>40</v>
      </c>
      <c r="J49" s="22" t="s">
        <v>24</v>
      </c>
      <c r="K49" s="14"/>
      <c r="L49" s="6"/>
      <c r="M49" s="1"/>
      <c r="N49" s="1"/>
      <c r="O49" s="28">
        <f>(IF(AND(J49&gt;0,J49&lt;=I49),J49,I49)*(L49-M49+N49))</f>
        <v>0</v>
      </c>
      <c r="P49" s="11"/>
      <c r="Q49" s="1"/>
      <c r="R49" s="1"/>
    </row>
    <row r="50" spans="1:18" ht="67.5">
      <c r="A50">
        <v>13</v>
      </c>
      <c r="B50">
        <v>29</v>
      </c>
      <c r="C50">
        <v>2018</v>
      </c>
      <c r="D50">
        <v>34</v>
      </c>
      <c r="G50" s="14">
        <v>34</v>
      </c>
      <c r="H50" s="19" t="s">
        <v>59</v>
      </c>
      <c r="I50" s="22">
        <v>4</v>
      </c>
      <c r="J50" s="22" t="s">
        <v>60</v>
      </c>
      <c r="K50" s="14"/>
      <c r="L50" s="6"/>
      <c r="M50" s="1"/>
      <c r="N50" s="1"/>
      <c r="O50" s="28">
        <f>(IF(AND(J50&gt;0,J50&lt;=I50),J50,I50)*(L50-M50+N50))</f>
        <v>0</v>
      </c>
      <c r="P50" s="11"/>
      <c r="Q50" s="1"/>
      <c r="R50" s="1"/>
    </row>
    <row r="51" spans="1:18" ht="33.75">
      <c r="A51">
        <v>13</v>
      </c>
      <c r="B51">
        <v>29</v>
      </c>
      <c r="C51">
        <v>2018</v>
      </c>
      <c r="D51">
        <v>35</v>
      </c>
      <c r="G51" s="14">
        <v>35</v>
      </c>
      <c r="H51" s="19" t="s">
        <v>61</v>
      </c>
      <c r="I51" s="22">
        <v>20</v>
      </c>
      <c r="J51" s="22" t="s">
        <v>30</v>
      </c>
      <c r="K51" s="14"/>
      <c r="L51" s="6"/>
      <c r="M51" s="1"/>
      <c r="N51" s="1"/>
      <c r="O51" s="28">
        <f>(IF(AND(J51&gt;0,J51&lt;=I51),J51,I51)*(L51-M51+N51))</f>
        <v>0</v>
      </c>
      <c r="P51" s="11"/>
      <c r="Q51" s="1"/>
      <c r="R51" s="1"/>
    </row>
    <row r="52" spans="1:18" ht="33.75">
      <c r="A52">
        <v>13</v>
      </c>
      <c r="B52">
        <v>29</v>
      </c>
      <c r="C52">
        <v>2018</v>
      </c>
      <c r="D52">
        <v>36</v>
      </c>
      <c r="G52" s="14">
        <v>36</v>
      </c>
      <c r="H52" s="19" t="s">
        <v>62</v>
      </c>
      <c r="I52" s="22">
        <v>20</v>
      </c>
      <c r="J52" s="22" t="s">
        <v>60</v>
      </c>
      <c r="K52" s="14"/>
      <c r="L52" s="6"/>
      <c r="M52" s="1"/>
      <c r="N52" s="1"/>
      <c r="O52" s="28">
        <f>(IF(AND(J52&gt;0,J52&lt;=I52),J52,I52)*(L52-M52+N52))</f>
        <v>0</v>
      </c>
      <c r="P52" s="11"/>
      <c r="Q52" s="1"/>
      <c r="R52" s="1"/>
    </row>
    <row r="53" spans="1:18" ht="56.25">
      <c r="A53">
        <v>13</v>
      </c>
      <c r="B53">
        <v>29</v>
      </c>
      <c r="C53">
        <v>2018</v>
      </c>
      <c r="D53">
        <v>37</v>
      </c>
      <c r="G53" s="14">
        <v>37</v>
      </c>
      <c r="H53" s="19" t="s">
        <v>63</v>
      </c>
      <c r="I53" s="22">
        <v>40</v>
      </c>
      <c r="J53" s="22" t="s">
        <v>30</v>
      </c>
      <c r="K53" s="14"/>
      <c r="L53" s="6"/>
      <c r="M53" s="1"/>
      <c r="N53" s="1"/>
      <c r="O53" s="28">
        <f>(IF(AND(J53&gt;0,J53&lt;=I53),J53,I53)*(L53-M53+N53))</f>
        <v>0</v>
      </c>
      <c r="P53" s="11"/>
      <c r="Q53" s="1"/>
      <c r="R53" s="1"/>
    </row>
    <row r="54" spans="1:18" ht="67.5">
      <c r="A54">
        <v>13</v>
      </c>
      <c r="B54">
        <v>29</v>
      </c>
      <c r="C54">
        <v>2018</v>
      </c>
      <c r="D54">
        <v>38</v>
      </c>
      <c r="G54" s="14">
        <v>38</v>
      </c>
      <c r="H54" s="19" t="s">
        <v>64</v>
      </c>
      <c r="I54" s="22">
        <v>100</v>
      </c>
      <c r="J54" s="22" t="s">
        <v>53</v>
      </c>
      <c r="K54" s="14"/>
      <c r="L54" s="6"/>
      <c r="M54" s="1"/>
      <c r="N54" s="1"/>
      <c r="O54" s="28">
        <f>(IF(AND(J54&gt;0,J54&lt;=I54),J54,I54)*(L54-M54+N54))</f>
        <v>0</v>
      </c>
      <c r="P54" s="11"/>
      <c r="Q54" s="1"/>
      <c r="R54" s="1"/>
    </row>
    <row r="55" spans="1:18" ht="78.75">
      <c r="A55">
        <v>13</v>
      </c>
      <c r="B55">
        <v>29</v>
      </c>
      <c r="C55">
        <v>2018</v>
      </c>
      <c r="D55">
        <v>39</v>
      </c>
      <c r="G55" s="14">
        <v>39</v>
      </c>
      <c r="H55" s="19" t="s">
        <v>65</v>
      </c>
      <c r="I55" s="22">
        <v>20</v>
      </c>
      <c r="J55" s="22" t="s">
        <v>30</v>
      </c>
      <c r="K55" s="14"/>
      <c r="L55" s="6"/>
      <c r="M55" s="1"/>
      <c r="N55" s="1"/>
      <c r="O55" s="28">
        <f>(IF(AND(J55&gt;0,J55&lt;=I55),J55,I55)*(L55-M55+N55))</f>
        <v>0</v>
      </c>
      <c r="P55" s="11"/>
      <c r="Q55" s="1"/>
      <c r="R55" s="1"/>
    </row>
    <row r="56" spans="1:18" ht="45">
      <c r="A56">
        <v>13</v>
      </c>
      <c r="B56">
        <v>29</v>
      </c>
      <c r="C56">
        <v>2018</v>
      </c>
      <c r="D56">
        <v>40</v>
      </c>
      <c r="G56" s="14">
        <v>40</v>
      </c>
      <c r="H56" s="19" t="s">
        <v>66</v>
      </c>
      <c r="I56" s="22">
        <v>30</v>
      </c>
      <c r="J56" s="22" t="s">
        <v>30</v>
      </c>
      <c r="K56" s="14"/>
      <c r="L56" s="6"/>
      <c r="M56" s="1"/>
      <c r="N56" s="1"/>
      <c r="O56" s="28">
        <f>(IF(AND(J56&gt;0,J56&lt;=I56),J56,I56)*(L56-M56+N56))</f>
        <v>0</v>
      </c>
      <c r="P56" s="11"/>
      <c r="Q56" s="1"/>
      <c r="R56" s="1"/>
    </row>
    <row r="57" spans="7:18" ht="15">
      <c r="G57" s="14"/>
      <c r="H57" s="19"/>
      <c r="I57" s="22"/>
      <c r="J57" s="22"/>
      <c r="K57" s="14"/>
      <c r="L57" s="6"/>
      <c r="M57" s="1"/>
      <c r="N57" s="1"/>
      <c r="O57" s="8"/>
      <c r="P57" s="11"/>
      <c r="Q57" s="1"/>
      <c r="R57" s="1"/>
    </row>
    <row r="58" spans="8:15" ht="15">
      <c r="H58" s="33"/>
      <c r="L58" s="30" t="s">
        <v>67</v>
      </c>
      <c r="N58" s="31"/>
      <c r="O58" s="32">
        <f>SUM(O10:O56)</f>
        <v>0</v>
      </c>
    </row>
    <row r="59" ht="15.75" thickBot="1">
      <c r="H59" s="33"/>
    </row>
    <row r="60" spans="8:16" ht="15">
      <c r="H60" s="33"/>
      <c r="N60" s="38"/>
      <c r="O60" s="41"/>
      <c r="P60" s="42" t="s">
        <v>72</v>
      </c>
    </row>
    <row r="61" spans="8:16" ht="15">
      <c r="H61" s="33" t="s">
        <v>68</v>
      </c>
      <c r="I61" s="36"/>
      <c r="N61" s="38"/>
      <c r="O61" s="40"/>
      <c r="P61" s="39"/>
    </row>
    <row r="62" spans="8:16" ht="15">
      <c r="H62" s="33" t="s">
        <v>69</v>
      </c>
      <c r="I62" s="36"/>
      <c r="N62" s="38"/>
      <c r="O62" s="40"/>
      <c r="P62" s="39"/>
    </row>
    <row r="63" spans="8:16" ht="15">
      <c r="H63" s="33" t="s">
        <v>70</v>
      </c>
      <c r="I63" s="3"/>
      <c r="N63" s="38"/>
      <c r="O63" s="40"/>
      <c r="P63" s="39"/>
    </row>
    <row r="64" spans="8:16" ht="15">
      <c r="H64" s="33" t="s">
        <v>71</v>
      </c>
      <c r="I64" s="36"/>
      <c r="N64" s="38"/>
      <c r="O64" s="40"/>
      <c r="P64" s="39"/>
    </row>
    <row r="65" spans="8:16" ht="15">
      <c r="H65" s="33"/>
      <c r="I65" s="37"/>
      <c r="N65" s="38"/>
      <c r="O65" s="40"/>
      <c r="P65" s="39"/>
    </row>
    <row r="66" spans="8:16" ht="15">
      <c r="H66" s="33"/>
      <c r="I66" s="3"/>
      <c r="N66" s="38"/>
      <c r="O66" s="40"/>
      <c r="P66" s="39"/>
    </row>
    <row r="67" spans="8:16" ht="15">
      <c r="H67" s="33"/>
      <c r="I67" s="3"/>
      <c r="N67" s="38"/>
      <c r="O67" s="40"/>
      <c r="P67" s="39"/>
    </row>
    <row r="68" spans="14:16" ht="15">
      <c r="N68" s="38"/>
      <c r="O68" s="40"/>
      <c r="P68" s="39"/>
    </row>
    <row r="69" spans="14:16" ht="15.75" thickBot="1">
      <c r="N69" s="38"/>
      <c r="O69" s="43"/>
      <c r="P69" s="44" t="s">
        <v>73</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Carolina de Medeiros Aguilar</dc:creator>
  <cp:keywords/>
  <dc:description/>
  <cp:lastModifiedBy>Ana Carolina de Medeiros Aguilar</cp:lastModifiedBy>
  <dcterms:created xsi:type="dcterms:W3CDTF">2018-04-23T19:19:29Z</dcterms:created>
  <dcterms:modified xsi:type="dcterms:W3CDTF">2018-04-23T19:19:34Z</dcterms:modified>
  <cp:category/>
  <cp:version/>
  <cp:contentType/>
  <cp:contentStatus/>
</cp:coreProperties>
</file>